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tabRatio="970"/>
  </bookViews>
  <sheets>
    <sheet name="CIENCIAS SALUD" sheetId="19" r:id="rId1"/>
  </sheets>
  <calcPr calcId="145621"/>
</workbook>
</file>

<file path=xl/calcChain.xml><?xml version="1.0" encoding="utf-8"?>
<calcChain xmlns="http://schemas.openxmlformats.org/spreadsheetml/2006/main">
  <c r="C7" i="19" l="1"/>
  <c r="C5" i="19"/>
  <c r="T84" i="19"/>
  <c r="V56" i="19"/>
  <c r="P52" i="19"/>
  <c r="R52" i="19" s="1"/>
  <c r="T52" i="19" s="1"/>
  <c r="P51" i="19"/>
  <c r="R51" i="19" s="1"/>
  <c r="T51" i="19" s="1"/>
  <c r="P46" i="19" l="1"/>
  <c r="R46" i="19" s="1"/>
  <c r="T46" i="19" s="1"/>
  <c r="P94" i="19" l="1"/>
  <c r="R94" i="19" s="1"/>
  <c r="T94" i="19" s="1"/>
  <c r="P93" i="19"/>
  <c r="R93" i="19" s="1"/>
  <c r="T93" i="19" s="1"/>
  <c r="P92" i="19"/>
  <c r="R92" i="19" s="1"/>
  <c r="T92" i="19" s="1"/>
  <c r="P91" i="19"/>
  <c r="R91" i="19" s="1"/>
  <c r="T91" i="19" s="1"/>
  <c r="P90" i="19"/>
  <c r="R90" i="19" s="1"/>
  <c r="T90" i="19" s="1"/>
  <c r="P89" i="19"/>
  <c r="R89" i="19" s="1"/>
  <c r="T89" i="19" s="1"/>
  <c r="P88" i="19"/>
  <c r="R88" i="19" s="1"/>
  <c r="T88" i="19" s="1"/>
  <c r="P76" i="19"/>
  <c r="R76" i="19" s="1"/>
  <c r="T76" i="19" s="1"/>
  <c r="P70" i="19"/>
  <c r="R70" i="19" s="1"/>
  <c r="T70" i="19" s="1"/>
  <c r="P67" i="19"/>
  <c r="R67" i="19" s="1"/>
  <c r="T67" i="19" s="1"/>
  <c r="P66" i="19"/>
  <c r="R66" i="19" s="1"/>
  <c r="T66" i="19" s="1"/>
  <c r="P65" i="19"/>
  <c r="R65" i="19" s="1"/>
  <c r="T65" i="19" s="1"/>
  <c r="P64" i="19"/>
  <c r="R64" i="19" s="1"/>
  <c r="T64" i="19" s="1"/>
  <c r="P63" i="19"/>
  <c r="R63" i="19" s="1"/>
  <c r="T63" i="19" s="1"/>
  <c r="P60" i="19"/>
  <c r="R60" i="19" s="1"/>
  <c r="T60" i="19" s="1"/>
  <c r="P59" i="19"/>
  <c r="R59" i="19" s="1"/>
  <c r="T59" i="19" s="1"/>
  <c r="P58" i="19"/>
  <c r="R58" i="19" s="1"/>
  <c r="T58" i="19" s="1"/>
  <c r="P54" i="19"/>
  <c r="R54" i="19" s="1"/>
  <c r="T54" i="19" s="1"/>
  <c r="P53" i="19"/>
  <c r="R53" i="19" s="1"/>
  <c r="T53" i="19" s="1"/>
  <c r="P50" i="19"/>
  <c r="R50" i="19" s="1"/>
  <c r="T50" i="19" s="1"/>
  <c r="P49" i="19"/>
  <c r="R49" i="19" s="1"/>
  <c r="T49" i="19" s="1"/>
  <c r="P48" i="19"/>
  <c r="R48" i="19" s="1"/>
  <c r="T48" i="19" s="1"/>
  <c r="P47" i="19"/>
  <c r="R47" i="19" s="1"/>
  <c r="T47" i="19" s="1"/>
  <c r="P45" i="19"/>
  <c r="R45" i="19" s="1"/>
  <c r="T45" i="19" s="1"/>
  <c r="P44" i="19"/>
  <c r="R44" i="19" s="1"/>
  <c r="T44" i="19" s="1"/>
  <c r="P43" i="19"/>
  <c r="R43" i="19" s="1"/>
  <c r="T43" i="19" s="1"/>
  <c r="P40" i="19"/>
  <c r="R40" i="19" s="1"/>
  <c r="T40" i="19" s="1"/>
  <c r="P39" i="19"/>
  <c r="R39" i="19" s="1"/>
  <c r="T39" i="19" s="1"/>
  <c r="P35" i="19"/>
  <c r="P32" i="19"/>
  <c r="R32" i="19" s="1"/>
  <c r="T32" i="19" s="1"/>
  <c r="P31" i="19"/>
  <c r="R31" i="19" s="1"/>
  <c r="T31" i="19" s="1"/>
  <c r="P30" i="19"/>
  <c r="R30" i="19" s="1"/>
  <c r="T30" i="19" s="1"/>
  <c r="P29" i="19"/>
  <c r="R29" i="19" s="1"/>
  <c r="T29" i="19" s="1"/>
  <c r="V86" i="19" l="1"/>
  <c r="C6" i="19" l="1"/>
  <c r="V10" i="19"/>
  <c r="C4" i="19" s="1"/>
  <c r="C8" i="19" s="1"/>
</calcChain>
</file>

<file path=xl/sharedStrings.xml><?xml version="1.0" encoding="utf-8"?>
<sst xmlns="http://schemas.openxmlformats.org/spreadsheetml/2006/main" count="144" uniqueCount="90">
  <si>
    <t>FINAL</t>
  </si>
  <si>
    <t>MAX</t>
  </si>
  <si>
    <t>Total</t>
  </si>
  <si>
    <t>Punt</t>
  </si>
  <si>
    <t>Suma</t>
  </si>
  <si>
    <t>Otros méritos</t>
  </si>
  <si>
    <t xml:space="preserve">Valoración del grupo de la UGR </t>
  </si>
  <si>
    <t>2.C.</t>
  </si>
  <si>
    <t>Nº de meses</t>
  </si>
  <si>
    <t>Estancias predoctorales breves de carácter investigador:</t>
  </si>
  <si>
    <t xml:space="preserve">2. B. </t>
  </si>
  <si>
    <t>TOTALES DE 2A</t>
  </si>
  <si>
    <t>Nº cada seis meses</t>
  </si>
  <si>
    <t>Contratos posdoctorales:</t>
  </si>
  <si>
    <t xml:space="preserve">2.A.3. </t>
  </si>
  <si>
    <t>Otras becas</t>
  </si>
  <si>
    <t>FPI y excelencia</t>
  </si>
  <si>
    <t>UGR y JA</t>
  </si>
  <si>
    <t>FPU, Nº de años</t>
  </si>
  <si>
    <t>UE, Nº de años</t>
  </si>
  <si>
    <t>Becas/contratos predoctorales:</t>
  </si>
  <si>
    <t xml:space="preserve">2.A.2. </t>
  </si>
  <si>
    <t>Mención Europea</t>
  </si>
  <si>
    <t>Mención de Calidad (Poner puntos)</t>
  </si>
  <si>
    <t>Tesis doctoral Cum Laude</t>
  </si>
  <si>
    <t>Doctorado</t>
  </si>
  <si>
    <t xml:space="preserve">2.A.1.  </t>
  </si>
  <si>
    <t>Formación académica y profesional</t>
  </si>
  <si>
    <t>Dirección o Codirección Tesis</t>
  </si>
  <si>
    <t>Dirección de Deas</t>
  </si>
  <si>
    <t>Premios por investigación</t>
  </si>
  <si>
    <t>Premios en congresos (poster, comunicación)</t>
  </si>
  <si>
    <t>Entradas en diccionarios y enciclopedias</t>
  </si>
  <si>
    <t>Reseñas</t>
  </si>
  <si>
    <t>Otros Méritos</t>
  </si>
  <si>
    <t>1E</t>
  </si>
  <si>
    <t>Congreso Nacional</t>
  </si>
  <si>
    <t>Congreso Internacional</t>
  </si>
  <si>
    <t>Congresos</t>
  </si>
  <si>
    <t>1D</t>
  </si>
  <si>
    <t>1.C</t>
  </si>
  <si>
    <t>Libros y Capítulos de libros</t>
  </si>
  <si>
    <t>1.B</t>
  </si>
  <si>
    <t>No indexado</t>
  </si>
  <si>
    <t>DICE E INRECS-J segundo nivel</t>
  </si>
  <si>
    <t>DICE e INRECS-J primer nivel // Latindex</t>
  </si>
  <si>
    <t>ERIH B y C</t>
  </si>
  <si>
    <t>Publicaciones científicas</t>
  </si>
  <si>
    <t>1.A</t>
  </si>
  <si>
    <t xml:space="preserve">Experiencia investigadora </t>
  </si>
  <si>
    <t>puntos totales</t>
  </si>
  <si>
    <t>OTROS MERITOS</t>
  </si>
  <si>
    <t>PUNTOS EXPERIENCIA INVESTIGADORA</t>
  </si>
  <si>
    <t>RAMA</t>
  </si>
  <si>
    <t>INVESTIGADOR</t>
  </si>
  <si>
    <t xml:space="preserve"> Estancia posdoctoral solicitada</t>
  </si>
  <si>
    <t>Historial del grupo receptor</t>
  </si>
  <si>
    <t>Adecuación del proyecto al centro de destino</t>
  </si>
  <si>
    <t>JCR 1º Cuartil</t>
  </si>
  <si>
    <t>JCR 2º Cuartil</t>
  </si>
  <si>
    <t xml:space="preserve">JCR 3º Cuartil </t>
  </si>
  <si>
    <t>JCR 4º Cuartil o indexadas sin IF en WOS</t>
  </si>
  <si>
    <t>JCR, SCI, SSCI, A&amp;HCI, ERIH A</t>
  </si>
  <si>
    <t>CL otros</t>
  </si>
  <si>
    <t>Libro ed. Internacional y nacional de prestigio</t>
  </si>
  <si>
    <t>CL ed. internacional y nacional de prestigio</t>
  </si>
  <si>
    <t>Libro otros</t>
  </si>
  <si>
    <t>Proyectos y contratos</t>
  </si>
  <si>
    <t>Número de Años Proyectos</t>
  </si>
  <si>
    <t>Número de Años Contratos</t>
  </si>
  <si>
    <t>Publicaciones no científicas</t>
  </si>
  <si>
    <t>Introducciones, prólogos</t>
  </si>
  <si>
    <t>Coordinación y edición de número especiales</t>
  </si>
  <si>
    <t>Docencia en Cursos, conferencia y otros</t>
  </si>
  <si>
    <t>Evaluador revista, Comité cientifico congreso</t>
  </si>
  <si>
    <t>Patentes internacionales</t>
  </si>
  <si>
    <t>Patentes nacionales</t>
  </si>
  <si>
    <t>Coordinación y edición libros y monografías</t>
  </si>
  <si>
    <t xml:space="preserve">PUNTOS FORMACION ACADÉMICA </t>
  </si>
  <si>
    <t>CALIDAD DEL CENTRO RECEPTOR</t>
  </si>
  <si>
    <t>Direción de excavaciones arqueológicas</t>
  </si>
  <si>
    <t>Comisariado de exposiciones</t>
  </si>
  <si>
    <t>TOTALES DE 2C</t>
  </si>
  <si>
    <t>Comité Cientifico Revista Internacional</t>
  </si>
  <si>
    <t>Dirección de reuniones científicas</t>
  </si>
  <si>
    <t>Docencia reglada en UGR</t>
  </si>
  <si>
    <t>Ediciones y antologia literarias</t>
  </si>
  <si>
    <t>Otras becas y contratos (ej. Iniciación UGR)</t>
  </si>
  <si>
    <t>Calidad del centro receptor</t>
  </si>
  <si>
    <t>CIENCIAS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</si>
</sst>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color indexed="9"/>
      <name val="Calibri"/>
      <family val="2"/>
    </font>
    <font>
      <b/>
      <sz val="8"/>
      <name val="Calibri"/>
      <family val="2"/>
    </font>
    <font>
      <b/>
      <sz val="10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name val="Calibri"/>
      <family val="2"/>
    </font>
    <font>
      <b/>
      <i/>
      <sz val="8"/>
      <color indexed="8"/>
      <name val="Calibri"/>
      <family val="2"/>
    </font>
    <font>
      <b/>
      <sz val="8"/>
      <color indexed="9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9"/>
      </top>
      <bottom style="medium">
        <color indexed="10"/>
      </bottom>
      <diagonal/>
    </border>
    <border>
      <left/>
      <right/>
      <top style="thin">
        <color indexed="9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5" borderId="0" xfId="0" applyFont="1" applyFill="1" applyBorder="1"/>
    <xf numFmtId="0" fontId="9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8" fillId="6" borderId="5" xfId="0" applyFont="1" applyFill="1" applyBorder="1"/>
    <xf numFmtId="0" fontId="10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11" fillId="6" borderId="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12" fillId="2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0" xfId="0" applyFont="1" applyFill="1" applyBorder="1"/>
    <xf numFmtId="0" fontId="3" fillId="10" borderId="0" xfId="0" applyFont="1" applyFill="1" applyBorder="1" applyAlignment="1">
      <alignment horizontal="center"/>
    </xf>
    <xf numFmtId="0" fontId="12" fillId="10" borderId="0" xfId="0" applyFont="1" applyFill="1" applyBorder="1"/>
    <xf numFmtId="0" fontId="5" fillId="10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10" borderId="0" xfId="0" applyFont="1" applyFill="1" applyBorder="1"/>
    <xf numFmtId="0" fontId="13" fillId="0" borderId="0" xfId="0" applyFont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12" fillId="10" borderId="10" xfId="0" applyFont="1" applyFill="1" applyBorder="1"/>
    <xf numFmtId="0" fontId="5" fillId="10" borderId="11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center"/>
    </xf>
    <xf numFmtId="0" fontId="8" fillId="11" borderId="0" xfId="0" applyFont="1" applyFill="1" applyBorder="1"/>
    <xf numFmtId="0" fontId="10" fillId="11" borderId="0" xfId="0" applyFont="1" applyFill="1" applyBorder="1" applyAlignment="1">
      <alignment horizontal="left"/>
    </xf>
    <xf numFmtId="0" fontId="8" fillId="3" borderId="14" xfId="0" applyFont="1" applyFill="1" applyBorder="1"/>
    <xf numFmtId="0" fontId="15" fillId="12" borderId="15" xfId="0" applyFont="1" applyFill="1" applyBorder="1" applyAlignment="1">
      <alignment horizontal="left"/>
    </xf>
    <xf numFmtId="0" fontId="15" fillId="12" borderId="16" xfId="0" applyFont="1" applyFill="1" applyBorder="1" applyAlignment="1">
      <alignment horizontal="left"/>
    </xf>
    <xf numFmtId="0" fontId="5" fillId="12" borderId="16" xfId="0" applyFont="1" applyFill="1" applyBorder="1" applyAlignment="1">
      <alignment horizontal="left"/>
    </xf>
    <xf numFmtId="0" fontId="12" fillId="12" borderId="17" xfId="0" applyFont="1" applyFill="1" applyBorder="1"/>
    <xf numFmtId="0" fontId="12" fillId="12" borderId="23" xfId="0" applyFont="1" applyFill="1" applyBorder="1"/>
    <xf numFmtId="0" fontId="4" fillId="9" borderId="0" xfId="0" applyFont="1" applyFill="1" applyBorder="1" applyAlignment="1">
      <alignment wrapText="1"/>
    </xf>
    <xf numFmtId="0" fontId="3" fillId="9" borderId="2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0" fillId="12" borderId="22" xfId="0" applyFont="1" applyFill="1" applyBorder="1" applyAlignment="1">
      <alignment horizontal="center"/>
    </xf>
    <xf numFmtId="0" fontId="0" fillId="12" borderId="2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left"/>
    </xf>
    <xf numFmtId="0" fontId="15" fillId="12" borderId="19" xfId="0" applyFont="1" applyFill="1" applyBorder="1" applyAlignment="1">
      <alignment horizontal="left"/>
    </xf>
    <xf numFmtId="0" fontId="15" fillId="1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">
    <cellStyle name="Normal" xfId="0" builtinId="0"/>
  </cellStyles>
  <dxfs count="35">
    <dxf>
      <font>
        <color theme="1" tint="0.14996795556505021"/>
      </font>
      <fill>
        <patternFill>
          <bgColor theme="9" tint="0.79998168889431442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1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7"/>
  <sheetViews>
    <sheetView tabSelected="1" workbookViewId="0">
      <selection activeCell="W40" sqref="W40"/>
    </sheetView>
  </sheetViews>
  <sheetFormatPr baseColWidth="10" defaultRowHeight="15" x14ac:dyDescent="0.25"/>
  <cols>
    <col min="1" max="1" width="6.85546875" style="5" bestFit="1" customWidth="1"/>
    <col min="2" max="2" width="36.85546875" style="4" bestFit="1" customWidth="1"/>
    <col min="3" max="3" width="3.140625" style="3" customWidth="1"/>
    <col min="4" max="14" width="3.28515625" style="3" customWidth="1"/>
    <col min="15" max="15" width="3" style="3" customWidth="1"/>
    <col min="16" max="20" width="4.85546875" style="3" customWidth="1"/>
    <col min="21" max="21" width="5.85546875" style="2" customWidth="1"/>
    <col min="22" max="22" width="5.140625" style="1" customWidth="1"/>
    <col min="23" max="16384" width="11.42578125" style="1"/>
  </cols>
  <sheetData>
    <row r="1" spans="1:22" ht="15.75" thickBot="1" x14ac:dyDescent="0.3"/>
    <row r="2" spans="1:22" x14ac:dyDescent="0.25">
      <c r="B2" s="53" t="s">
        <v>54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7"/>
    </row>
    <row r="3" spans="1:22" x14ac:dyDescent="0.25">
      <c r="B3" s="52" t="s">
        <v>53</v>
      </c>
      <c r="C3" s="68" t="s">
        <v>89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2" x14ac:dyDescent="0.25">
      <c r="B4" s="52" t="s">
        <v>52</v>
      </c>
      <c r="C4" s="71">
        <f>V10</f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</row>
    <row r="5" spans="1:22" x14ac:dyDescent="0.25">
      <c r="B5" s="52" t="s">
        <v>78</v>
      </c>
      <c r="C5" s="71">
        <f>V56</f>
        <v>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2" x14ac:dyDescent="0.25">
      <c r="B6" s="52" t="s">
        <v>51</v>
      </c>
      <c r="C6" s="71">
        <f>V86</f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x14ac:dyDescent="0.25">
      <c r="B7" s="52" t="s">
        <v>79</v>
      </c>
      <c r="C7" s="51">
        <f>V97</f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49"/>
    </row>
    <row r="8" spans="1:22" ht="15.75" thickBot="1" x14ac:dyDescent="0.3">
      <c r="B8" s="48" t="s">
        <v>50</v>
      </c>
      <c r="C8" s="74">
        <f>C4+C5+C6+C7</f>
        <v>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</row>
    <row r="9" spans="1:22" ht="15.75" thickBot="1" x14ac:dyDescent="0.3"/>
    <row r="10" spans="1:22" ht="16.5" thickBot="1" x14ac:dyDescent="0.3">
      <c r="A10" s="47">
        <v>1</v>
      </c>
      <c r="B10" s="46" t="s">
        <v>49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5"/>
      <c r="Q10" s="15"/>
      <c r="R10" s="15"/>
      <c r="S10" s="15"/>
      <c r="T10" s="15"/>
      <c r="U10" s="14"/>
      <c r="V10" s="13">
        <f>T19+T27+T33+T37+T41+T55</f>
        <v>0</v>
      </c>
    </row>
    <row r="11" spans="1:22" x14ac:dyDescent="0.25">
      <c r="A11" s="44" t="s">
        <v>48</v>
      </c>
      <c r="B11" s="43" t="s">
        <v>47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28" t="s">
        <v>4</v>
      </c>
      <c r="Q11" s="28" t="s">
        <v>3</v>
      </c>
      <c r="R11" s="28" t="s">
        <v>2</v>
      </c>
      <c r="S11" s="11" t="s">
        <v>1</v>
      </c>
      <c r="T11" s="11" t="s">
        <v>0</v>
      </c>
    </row>
    <row r="12" spans="1:22" x14ac:dyDescent="0.25">
      <c r="A12" s="40"/>
      <c r="B12" s="32" t="s">
        <v>58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0"/>
      <c r="Q12" s="29">
        <v>4</v>
      </c>
      <c r="R12" s="29"/>
      <c r="S12" s="29"/>
      <c r="T12" s="29"/>
    </row>
    <row r="13" spans="1:22" x14ac:dyDescent="0.25">
      <c r="A13" s="40"/>
      <c r="B13" s="32" t="s">
        <v>59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29">
        <v>3.5</v>
      </c>
      <c r="R13" s="29"/>
      <c r="S13" s="29"/>
      <c r="T13" s="29"/>
    </row>
    <row r="14" spans="1:22" x14ac:dyDescent="0.25">
      <c r="A14" s="40"/>
      <c r="B14" s="32" t="s">
        <v>60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0"/>
      <c r="Q14" s="29">
        <v>3</v>
      </c>
      <c r="R14" s="29"/>
      <c r="S14" s="29"/>
      <c r="T14" s="29"/>
    </row>
    <row r="15" spans="1:22" x14ac:dyDescent="0.25">
      <c r="A15" s="40"/>
      <c r="B15" s="54" t="s">
        <v>61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0"/>
      <c r="Q15" s="29">
        <v>2.5</v>
      </c>
      <c r="R15" s="29"/>
      <c r="S15" s="29"/>
      <c r="T15" s="29"/>
    </row>
    <row r="16" spans="1:22" x14ac:dyDescent="0.25">
      <c r="A16" s="40"/>
      <c r="B16" s="32" t="s">
        <v>43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0"/>
      <c r="Q16" s="29">
        <v>1</v>
      </c>
      <c r="R16" s="29"/>
      <c r="S16" s="29"/>
      <c r="T16" s="29"/>
    </row>
    <row r="17" spans="1:21" x14ac:dyDescent="0.25">
      <c r="A17" s="40"/>
      <c r="B17" s="32" t="s">
        <v>75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55"/>
      <c r="Q17" s="56">
        <v>4</v>
      </c>
      <c r="R17" s="56"/>
      <c r="S17" s="56"/>
      <c r="T17" s="29"/>
    </row>
    <row r="18" spans="1:21" x14ac:dyDescent="0.25">
      <c r="A18" s="40"/>
      <c r="B18" s="32" t="s">
        <v>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5"/>
      <c r="Q18" s="56">
        <v>1</v>
      </c>
      <c r="R18" s="56"/>
      <c r="S18" s="56"/>
      <c r="T18" s="29"/>
    </row>
    <row r="19" spans="1:21" x14ac:dyDescent="0.25">
      <c r="A19" s="40"/>
      <c r="P19" s="41"/>
      <c r="Q19" s="41"/>
      <c r="R19" s="41"/>
      <c r="S19" s="41"/>
      <c r="T19" s="6">
        <v>0</v>
      </c>
      <c r="U19" s="38">
        <v>35</v>
      </c>
    </row>
    <row r="20" spans="1:21" x14ac:dyDescent="0.25">
      <c r="A20" s="40"/>
      <c r="B20" s="32" t="s">
        <v>62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0"/>
      <c r="Q20" s="29">
        <v>4</v>
      </c>
      <c r="R20" s="29"/>
      <c r="S20" s="29"/>
      <c r="T20" s="29"/>
    </row>
    <row r="21" spans="1:21" x14ac:dyDescent="0.25">
      <c r="A21" s="40"/>
      <c r="B21" s="32" t="s">
        <v>46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0"/>
      <c r="Q21" s="29">
        <v>3.5</v>
      </c>
      <c r="R21" s="29"/>
      <c r="S21" s="29"/>
      <c r="T21" s="29"/>
    </row>
    <row r="22" spans="1:21" x14ac:dyDescent="0.25">
      <c r="A22" s="40"/>
      <c r="B22" s="32" t="s">
        <v>45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0"/>
      <c r="Q22" s="29">
        <v>3</v>
      </c>
      <c r="R22" s="29"/>
      <c r="S22" s="29"/>
      <c r="T22" s="29"/>
    </row>
    <row r="23" spans="1:21" x14ac:dyDescent="0.25">
      <c r="A23" s="40"/>
      <c r="B23" s="32" t="s">
        <v>44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0"/>
      <c r="Q23" s="29">
        <v>2.5</v>
      </c>
      <c r="R23" s="29"/>
      <c r="S23" s="29"/>
      <c r="T23" s="29"/>
    </row>
    <row r="24" spans="1:21" x14ac:dyDescent="0.25">
      <c r="A24" s="39"/>
      <c r="B24" s="32" t="s">
        <v>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5"/>
      <c r="Q24" s="56">
        <v>1</v>
      </c>
      <c r="R24" s="56"/>
      <c r="S24" s="56"/>
      <c r="T24" s="56"/>
    </row>
    <row r="25" spans="1:21" x14ac:dyDescent="0.25">
      <c r="B25" s="32" t="s">
        <v>75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7"/>
      <c r="P25" s="58"/>
      <c r="Q25" s="58">
        <v>4</v>
      </c>
      <c r="R25" s="58"/>
      <c r="S25" s="58"/>
      <c r="T25" s="58"/>
    </row>
    <row r="26" spans="1:21" x14ac:dyDescent="0.25">
      <c r="B26" s="32" t="s">
        <v>76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7"/>
      <c r="P26" s="58"/>
      <c r="Q26" s="58">
        <v>1</v>
      </c>
      <c r="R26" s="58"/>
      <c r="S26" s="58"/>
      <c r="T26" s="58"/>
    </row>
    <row r="27" spans="1:21" x14ac:dyDescent="0.25">
      <c r="T27" s="6">
        <v>0</v>
      </c>
      <c r="U27" s="38">
        <v>35</v>
      </c>
    </row>
    <row r="28" spans="1:21" x14ac:dyDescent="0.25">
      <c r="A28" s="35" t="s">
        <v>42</v>
      </c>
      <c r="B28" s="34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8" t="s">
        <v>4</v>
      </c>
      <c r="Q28" s="28" t="s">
        <v>3</v>
      </c>
      <c r="R28" s="28" t="s">
        <v>2</v>
      </c>
      <c r="S28" s="11" t="s">
        <v>1</v>
      </c>
      <c r="T28" s="11" t="s">
        <v>0</v>
      </c>
    </row>
    <row r="29" spans="1:21" x14ac:dyDescent="0.25">
      <c r="B29" s="32" t="s">
        <v>65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>
        <f>SUM(C29:O29)</f>
        <v>0</v>
      </c>
      <c r="Q29" s="29">
        <v>3</v>
      </c>
      <c r="R29" s="29">
        <f>P29*Q29</f>
        <v>0</v>
      </c>
      <c r="S29" s="29"/>
      <c r="T29" s="29">
        <f>R29</f>
        <v>0</v>
      </c>
    </row>
    <row r="30" spans="1:21" x14ac:dyDescent="0.25">
      <c r="B30" s="32" t="s">
        <v>63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>
        <f>SUM(C30:O30)</f>
        <v>0</v>
      </c>
      <c r="Q30" s="29">
        <v>1</v>
      </c>
      <c r="R30" s="29">
        <f>P30*Q30</f>
        <v>0</v>
      </c>
      <c r="S30" s="29"/>
      <c r="T30" s="29">
        <f>R30</f>
        <v>0</v>
      </c>
    </row>
    <row r="31" spans="1:21" x14ac:dyDescent="0.25">
      <c r="B31" s="32" t="s">
        <v>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>
        <f>SUM(C31:O31)</f>
        <v>0</v>
      </c>
      <c r="Q31" s="29">
        <v>5</v>
      </c>
      <c r="R31" s="29">
        <f>P31*Q31</f>
        <v>0</v>
      </c>
      <c r="S31" s="29"/>
      <c r="T31" s="29">
        <f>R31</f>
        <v>0</v>
      </c>
    </row>
    <row r="32" spans="1:21" x14ac:dyDescent="0.25">
      <c r="B32" s="32" t="s">
        <v>66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>
        <f>SUM(C32:O32)</f>
        <v>0</v>
      </c>
      <c r="Q32" s="29">
        <v>2.5</v>
      </c>
      <c r="R32" s="29">
        <f>P32*Q32</f>
        <v>0</v>
      </c>
      <c r="S32" s="29"/>
      <c r="T32" s="29">
        <f>R32</f>
        <v>0</v>
      </c>
    </row>
    <row r="33" spans="1:21" x14ac:dyDescent="0.25">
      <c r="T33" s="6">
        <v>0</v>
      </c>
      <c r="U33" s="2">
        <v>7</v>
      </c>
    </row>
    <row r="34" spans="1:21" x14ac:dyDescent="0.25">
      <c r="A34" s="35" t="s">
        <v>40</v>
      </c>
      <c r="B34" s="34" t="s">
        <v>67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8" t="s">
        <v>4</v>
      </c>
      <c r="Q34" s="28" t="s">
        <v>3</v>
      </c>
      <c r="R34" s="28" t="s">
        <v>2</v>
      </c>
      <c r="S34" s="11" t="s">
        <v>1</v>
      </c>
      <c r="T34" s="11" t="s">
        <v>0</v>
      </c>
    </row>
    <row r="35" spans="1:21" x14ac:dyDescent="0.25">
      <c r="B35" s="32" t="s">
        <v>68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5">
        <f>SUM(C35:O35)</f>
        <v>0</v>
      </c>
      <c r="Q35" s="56">
        <v>0.75</v>
      </c>
      <c r="R35" s="56">
        <v>0</v>
      </c>
      <c r="S35" s="56"/>
      <c r="T35" s="56">
        <v>0</v>
      </c>
    </row>
    <row r="36" spans="1:21" x14ac:dyDescent="0.25">
      <c r="B36" s="32" t="s">
        <v>69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7"/>
      <c r="P36" s="58">
        <v>0</v>
      </c>
      <c r="Q36" s="58">
        <v>0.5</v>
      </c>
      <c r="R36" s="58">
        <v>0</v>
      </c>
      <c r="S36" s="58"/>
      <c r="T36" s="58">
        <v>0</v>
      </c>
    </row>
    <row r="37" spans="1:21" x14ac:dyDescent="0.25">
      <c r="T37" s="6">
        <v>0</v>
      </c>
      <c r="U37" s="2">
        <v>5</v>
      </c>
    </row>
    <row r="38" spans="1:21" x14ac:dyDescent="0.25">
      <c r="A38" s="35" t="s">
        <v>39</v>
      </c>
      <c r="B38" s="37" t="s">
        <v>38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8" t="s">
        <v>4</v>
      </c>
      <c r="Q38" s="28" t="s">
        <v>3</v>
      </c>
      <c r="R38" s="28" t="s">
        <v>2</v>
      </c>
      <c r="S38" s="11" t="s">
        <v>1</v>
      </c>
      <c r="T38" s="11" t="s">
        <v>0</v>
      </c>
    </row>
    <row r="39" spans="1:21" x14ac:dyDescent="0.25">
      <c r="B39" s="32" t="s">
        <v>37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>
        <f>SUM(C39:O39)</f>
        <v>0</v>
      </c>
      <c r="Q39" s="29">
        <v>0.5</v>
      </c>
      <c r="R39" s="29">
        <f>P39*Q39</f>
        <v>0</v>
      </c>
      <c r="S39" s="29"/>
      <c r="T39" s="29">
        <f>R39</f>
        <v>0</v>
      </c>
    </row>
    <row r="40" spans="1:21" x14ac:dyDescent="0.25">
      <c r="B40" s="32" t="s">
        <v>36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0">
        <f>SUM(C40:O40)</f>
        <v>0</v>
      </c>
      <c r="Q40" s="29">
        <v>0.25</v>
      </c>
      <c r="R40" s="29">
        <f>P40*Q40</f>
        <v>0</v>
      </c>
      <c r="S40" s="29"/>
      <c r="T40" s="29">
        <f>R40</f>
        <v>0</v>
      </c>
    </row>
    <row r="41" spans="1:21" x14ac:dyDescent="0.25">
      <c r="P41" s="36"/>
      <c r="Q41" s="36"/>
      <c r="R41" s="36"/>
      <c r="T41" s="6">
        <v>0</v>
      </c>
      <c r="U41" s="2">
        <v>9</v>
      </c>
    </row>
    <row r="42" spans="1:21" x14ac:dyDescent="0.25">
      <c r="A42" s="35" t="s">
        <v>35</v>
      </c>
      <c r="B42" s="34" t="s">
        <v>34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28" t="s">
        <v>4</v>
      </c>
      <c r="Q42" s="28" t="s">
        <v>3</v>
      </c>
      <c r="R42" s="28" t="s">
        <v>2</v>
      </c>
      <c r="S42" s="11" t="s">
        <v>1</v>
      </c>
      <c r="T42" s="11" t="s">
        <v>0</v>
      </c>
    </row>
    <row r="43" spans="1:21" x14ac:dyDescent="0.25">
      <c r="B43" s="32" t="s">
        <v>70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0">
        <f>SUM(C43:N43)</f>
        <v>0</v>
      </c>
      <c r="Q43" s="29">
        <v>0.2</v>
      </c>
      <c r="R43" s="59">
        <f t="shared" ref="R43:R54" si="0">P43*Q43</f>
        <v>0</v>
      </c>
      <c r="S43" s="59">
        <v>1</v>
      </c>
      <c r="T43" s="30">
        <f t="shared" ref="T43:T54" si="1">R43</f>
        <v>0</v>
      </c>
      <c r="U43" s="1"/>
    </row>
    <row r="44" spans="1:21" x14ac:dyDescent="0.25">
      <c r="B44" s="32" t="s">
        <v>71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0">
        <f>SUM(C44:N44)</f>
        <v>0</v>
      </c>
      <c r="Q44" s="29">
        <v>0.2</v>
      </c>
      <c r="R44" s="59">
        <f t="shared" si="0"/>
        <v>0</v>
      </c>
      <c r="S44" s="59">
        <v>1</v>
      </c>
      <c r="T44" s="30">
        <f t="shared" si="1"/>
        <v>0</v>
      </c>
      <c r="U44" s="1"/>
    </row>
    <row r="45" spans="1:21" x14ac:dyDescent="0.25">
      <c r="B45" s="32" t="s">
        <v>77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0">
        <f t="shared" ref="P45:P54" si="2">SUM(C45:O45)</f>
        <v>0</v>
      </c>
      <c r="Q45" s="29">
        <v>1.5</v>
      </c>
      <c r="R45" s="59">
        <f t="shared" si="0"/>
        <v>0</v>
      </c>
      <c r="S45" s="59">
        <v>4</v>
      </c>
      <c r="T45" s="30">
        <f t="shared" si="1"/>
        <v>0</v>
      </c>
      <c r="U45" s="1"/>
    </row>
    <row r="46" spans="1:21" x14ac:dyDescent="0.25">
      <c r="B46" s="32" t="s">
        <v>72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0">
        <f t="shared" ref="P46" si="3">SUM(C46:O46)</f>
        <v>0</v>
      </c>
      <c r="Q46" s="29">
        <v>0.5</v>
      </c>
      <c r="R46" s="59">
        <f t="shared" ref="R46" si="4">P46*Q46</f>
        <v>0</v>
      </c>
      <c r="S46" s="59">
        <v>2</v>
      </c>
      <c r="T46" s="30">
        <f t="shared" ref="T46" si="5">R46</f>
        <v>0</v>
      </c>
      <c r="U46" s="1"/>
    </row>
    <row r="47" spans="1:21" x14ac:dyDescent="0.25">
      <c r="B47" s="32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0">
        <f t="shared" si="2"/>
        <v>0</v>
      </c>
      <c r="Q47" s="29">
        <v>0.1</v>
      </c>
      <c r="R47" s="59">
        <f t="shared" si="0"/>
        <v>0</v>
      </c>
      <c r="S47" s="59">
        <v>1</v>
      </c>
      <c r="T47" s="30">
        <f t="shared" si="1"/>
        <v>0</v>
      </c>
      <c r="U47" s="1"/>
    </row>
    <row r="48" spans="1:21" x14ac:dyDescent="0.25">
      <c r="B48" s="32" t="s">
        <v>32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0">
        <f t="shared" si="2"/>
        <v>0</v>
      </c>
      <c r="Q48" s="29">
        <v>0.15</v>
      </c>
      <c r="R48" s="59">
        <f t="shared" si="0"/>
        <v>0</v>
      </c>
      <c r="S48" s="59">
        <v>0.5</v>
      </c>
      <c r="T48" s="30">
        <f t="shared" si="1"/>
        <v>0</v>
      </c>
      <c r="U48" s="1"/>
    </row>
    <row r="49" spans="1:22" x14ac:dyDescent="0.25">
      <c r="B49" s="32" t="s">
        <v>31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0">
        <f t="shared" si="2"/>
        <v>0</v>
      </c>
      <c r="Q49" s="29">
        <v>0.3</v>
      </c>
      <c r="R49" s="59">
        <f t="shared" si="0"/>
        <v>0</v>
      </c>
      <c r="S49" s="59">
        <v>0.6</v>
      </c>
      <c r="T49" s="30">
        <f t="shared" si="1"/>
        <v>0</v>
      </c>
      <c r="U49" s="1"/>
    </row>
    <row r="50" spans="1:22" x14ac:dyDescent="0.25">
      <c r="B50" s="32" t="s">
        <v>30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>
        <f t="shared" si="2"/>
        <v>0</v>
      </c>
      <c r="Q50" s="29">
        <v>1</v>
      </c>
      <c r="R50" s="59">
        <f t="shared" si="0"/>
        <v>0</v>
      </c>
      <c r="S50" s="59">
        <v>4</v>
      </c>
      <c r="T50" s="30">
        <f t="shared" si="1"/>
        <v>0</v>
      </c>
      <c r="U50" s="1"/>
    </row>
    <row r="51" spans="1:22" x14ac:dyDescent="0.25">
      <c r="B51" s="32" t="s">
        <v>29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0">
        <f t="shared" ref="P51:P52" si="6">SUM(C51:O51)</f>
        <v>0</v>
      </c>
      <c r="Q51" s="29">
        <v>0.5</v>
      </c>
      <c r="R51" s="59">
        <f t="shared" ref="R51:R52" si="7">P51*Q51</f>
        <v>0</v>
      </c>
      <c r="S51" s="59">
        <v>3</v>
      </c>
      <c r="T51" s="30">
        <f t="shared" ref="T51:T52" si="8">R51</f>
        <v>0</v>
      </c>
      <c r="U51" s="1"/>
    </row>
    <row r="52" spans="1:22" x14ac:dyDescent="0.25">
      <c r="B52" s="32" t="s">
        <v>28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0">
        <f t="shared" si="6"/>
        <v>0</v>
      </c>
      <c r="Q52" s="29">
        <v>1</v>
      </c>
      <c r="R52" s="59">
        <f t="shared" si="7"/>
        <v>0</v>
      </c>
      <c r="S52" s="59">
        <v>4</v>
      </c>
      <c r="T52" s="30">
        <f t="shared" si="8"/>
        <v>0</v>
      </c>
      <c r="U52" s="1"/>
    </row>
    <row r="53" spans="1:22" x14ac:dyDescent="0.25">
      <c r="B53" s="32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0">
        <f t="shared" si="2"/>
        <v>0</v>
      </c>
      <c r="Q53" s="29">
        <v>0.15</v>
      </c>
      <c r="R53" s="59">
        <f t="shared" si="0"/>
        <v>0</v>
      </c>
      <c r="S53" s="59">
        <v>1</v>
      </c>
      <c r="T53" s="30">
        <f t="shared" si="1"/>
        <v>0</v>
      </c>
      <c r="U53" s="1"/>
    </row>
    <row r="54" spans="1:22" x14ac:dyDescent="0.25">
      <c r="B54" s="32" t="s">
        <v>81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0">
        <f t="shared" si="2"/>
        <v>0</v>
      </c>
      <c r="Q54" s="29">
        <v>0.25</v>
      </c>
      <c r="R54" s="59">
        <f t="shared" si="0"/>
        <v>0</v>
      </c>
      <c r="S54" s="59">
        <v>1</v>
      </c>
      <c r="T54" s="30">
        <f t="shared" si="1"/>
        <v>0</v>
      </c>
      <c r="U54" s="1"/>
    </row>
    <row r="55" spans="1:22" ht="15.75" thickBot="1" x14ac:dyDescent="0.3">
      <c r="T55" s="6">
        <v>0</v>
      </c>
      <c r="U55" s="2">
        <v>4</v>
      </c>
    </row>
    <row r="56" spans="1:22" ht="16.5" thickBot="1" x14ac:dyDescent="0.3">
      <c r="A56" s="18">
        <v>2</v>
      </c>
      <c r="B56" s="17" t="s">
        <v>27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5"/>
      <c r="Q56" s="15"/>
      <c r="R56" s="15"/>
      <c r="S56" s="15"/>
      <c r="T56" s="15"/>
      <c r="U56" s="14"/>
      <c r="V56" s="13">
        <f>T61+T68+T71+T77+T82</f>
        <v>0</v>
      </c>
    </row>
    <row r="57" spans="1:22" x14ac:dyDescent="0.25">
      <c r="A57" s="26" t="s">
        <v>26</v>
      </c>
      <c r="B57" s="25" t="s">
        <v>25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8" t="s">
        <v>4</v>
      </c>
      <c r="Q57" s="28" t="s">
        <v>3</v>
      </c>
      <c r="R57" s="28" t="s">
        <v>2</v>
      </c>
      <c r="S57" s="11" t="s">
        <v>1</v>
      </c>
      <c r="T57" s="11" t="s">
        <v>0</v>
      </c>
    </row>
    <row r="58" spans="1:22" x14ac:dyDescent="0.25">
      <c r="B58" s="10" t="s">
        <v>24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8">
        <f>SUM(C58:O58)</f>
        <v>0</v>
      </c>
      <c r="Q58" s="7">
        <v>4</v>
      </c>
      <c r="R58" s="7">
        <f>P58*Q58</f>
        <v>0</v>
      </c>
      <c r="S58" s="7"/>
      <c r="T58" s="7">
        <f>R58</f>
        <v>0</v>
      </c>
    </row>
    <row r="59" spans="1:22" x14ac:dyDescent="0.25">
      <c r="B59" s="10" t="s">
        <v>23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>
        <f>SUM(C59:O59)</f>
        <v>0</v>
      </c>
      <c r="Q59" s="7">
        <v>1</v>
      </c>
      <c r="R59" s="7">
        <f>P59*Q59</f>
        <v>0</v>
      </c>
      <c r="S59" s="7"/>
      <c r="T59" s="7">
        <f>R59</f>
        <v>0</v>
      </c>
    </row>
    <row r="60" spans="1:22" x14ac:dyDescent="0.25">
      <c r="B60" s="10" t="s">
        <v>22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8">
        <f>SUM(C60:O60)</f>
        <v>0</v>
      </c>
      <c r="Q60" s="7">
        <v>1</v>
      </c>
      <c r="R60" s="7">
        <f>P60*Q60</f>
        <v>0</v>
      </c>
      <c r="S60" s="7"/>
      <c r="T60" s="7">
        <f>R60</f>
        <v>0</v>
      </c>
    </row>
    <row r="61" spans="1:22" x14ac:dyDescent="0.25">
      <c r="T61" s="6">
        <v>0</v>
      </c>
      <c r="U61" s="60">
        <v>6</v>
      </c>
    </row>
    <row r="62" spans="1:22" x14ac:dyDescent="0.25">
      <c r="A62" s="26" t="s">
        <v>21</v>
      </c>
      <c r="B62" s="25" t="s">
        <v>20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8" t="s">
        <v>4</v>
      </c>
      <c r="Q62" s="28" t="s">
        <v>3</v>
      </c>
      <c r="R62" s="28" t="s">
        <v>2</v>
      </c>
      <c r="S62" s="11" t="s">
        <v>1</v>
      </c>
      <c r="T62" s="11" t="s">
        <v>0</v>
      </c>
    </row>
    <row r="63" spans="1:22" x14ac:dyDescent="0.25">
      <c r="B63" s="10" t="s">
        <v>19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8">
        <f>SUM(C63:O63)</f>
        <v>0</v>
      </c>
      <c r="Q63" s="7">
        <v>1.25</v>
      </c>
      <c r="R63" s="7">
        <f>P63*Q63</f>
        <v>0</v>
      </c>
      <c r="S63" s="7">
        <v>5</v>
      </c>
      <c r="T63" s="7">
        <f>R63</f>
        <v>0</v>
      </c>
    </row>
    <row r="64" spans="1:22" x14ac:dyDescent="0.25">
      <c r="B64" s="10" t="s">
        <v>18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8">
        <f>SUM(C64:O64)</f>
        <v>0</v>
      </c>
      <c r="Q64" s="7">
        <v>1</v>
      </c>
      <c r="R64" s="7">
        <f>P64*Q64</f>
        <v>0</v>
      </c>
      <c r="S64" s="7">
        <v>4</v>
      </c>
      <c r="T64" s="7">
        <f>R64</f>
        <v>0</v>
      </c>
    </row>
    <row r="65" spans="1:21" x14ac:dyDescent="0.25">
      <c r="B65" s="10" t="s">
        <v>17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8">
        <f>SUM(C65:O65)</f>
        <v>0</v>
      </c>
      <c r="Q65" s="7">
        <v>0.75</v>
      </c>
      <c r="R65" s="7">
        <f>P65*Q65</f>
        <v>0</v>
      </c>
      <c r="S65" s="7">
        <v>3</v>
      </c>
      <c r="T65" s="7">
        <f>R65</f>
        <v>0</v>
      </c>
    </row>
    <row r="66" spans="1:21" x14ac:dyDescent="0.25">
      <c r="B66" s="10" t="s">
        <v>16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8">
        <f>SUM(C66:O66)</f>
        <v>0</v>
      </c>
      <c r="Q66" s="7">
        <v>0.75</v>
      </c>
      <c r="R66" s="7">
        <f>P66*Q66</f>
        <v>0</v>
      </c>
      <c r="S66" s="7">
        <v>3</v>
      </c>
      <c r="T66" s="7">
        <f>R66</f>
        <v>0</v>
      </c>
    </row>
    <row r="67" spans="1:21" x14ac:dyDescent="0.25">
      <c r="B67" s="10" t="s">
        <v>15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8">
        <f>SUM(C67:O67)</f>
        <v>0</v>
      </c>
      <c r="Q67" s="7">
        <v>0.25</v>
      </c>
      <c r="R67" s="7">
        <f>P67*Q67</f>
        <v>0</v>
      </c>
      <c r="S67" s="7">
        <v>1</v>
      </c>
      <c r="T67" s="7">
        <f>R67</f>
        <v>0</v>
      </c>
    </row>
    <row r="68" spans="1:21" x14ac:dyDescent="0.25">
      <c r="T68" s="6">
        <v>0</v>
      </c>
    </row>
    <row r="69" spans="1:21" x14ac:dyDescent="0.25">
      <c r="A69" s="26" t="s">
        <v>14</v>
      </c>
      <c r="B69" s="25" t="s">
        <v>13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8" t="s">
        <v>4</v>
      </c>
      <c r="Q69" s="28" t="s">
        <v>3</v>
      </c>
      <c r="R69" s="28" t="s">
        <v>2</v>
      </c>
      <c r="S69" s="11" t="s">
        <v>1</v>
      </c>
      <c r="T69" s="11" t="s">
        <v>0</v>
      </c>
    </row>
    <row r="70" spans="1:21" x14ac:dyDescent="0.25">
      <c r="B70" s="10" t="s">
        <v>12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8">
        <f>SUM(C70:O70)</f>
        <v>0</v>
      </c>
      <c r="Q70" s="7">
        <v>0.25</v>
      </c>
      <c r="R70" s="7">
        <f>P70*Q70</f>
        <v>0</v>
      </c>
      <c r="S70" s="7">
        <v>0.5</v>
      </c>
      <c r="T70" s="7">
        <f>R70</f>
        <v>0</v>
      </c>
    </row>
    <row r="71" spans="1:21" x14ac:dyDescent="0.25">
      <c r="T71" s="6">
        <v>0</v>
      </c>
      <c r="U71" s="2">
        <v>0.5</v>
      </c>
    </row>
    <row r="72" spans="1:21" x14ac:dyDescent="0.25">
      <c r="T72" s="27"/>
    </row>
    <row r="73" spans="1:21" x14ac:dyDescent="0.25">
      <c r="B73" s="20" t="s">
        <v>11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T73" s="6">
        <v>0</v>
      </c>
      <c r="U73" s="2">
        <v>12</v>
      </c>
    </row>
    <row r="74" spans="1:21" x14ac:dyDescent="0.25">
      <c r="T74" s="27"/>
    </row>
    <row r="75" spans="1:21" x14ac:dyDescent="0.25">
      <c r="A75" s="26" t="s">
        <v>10</v>
      </c>
      <c r="B75" s="25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1" t="s">
        <v>4</v>
      </c>
      <c r="Q75" s="11" t="s">
        <v>3</v>
      </c>
      <c r="R75" s="11" t="s">
        <v>2</v>
      </c>
      <c r="S75" s="11" t="s">
        <v>1</v>
      </c>
      <c r="T75" s="11" t="s">
        <v>0</v>
      </c>
    </row>
    <row r="76" spans="1:21" x14ac:dyDescent="0.25">
      <c r="B76" s="10" t="s">
        <v>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8">
        <f>SUM(C76:O76)</f>
        <v>0</v>
      </c>
      <c r="Q76" s="7">
        <v>0.25</v>
      </c>
      <c r="R76" s="7">
        <f>P76*Q76</f>
        <v>0</v>
      </c>
      <c r="S76" s="7">
        <v>4</v>
      </c>
      <c r="T76" s="7">
        <f>R76</f>
        <v>0</v>
      </c>
    </row>
    <row r="77" spans="1:21" x14ac:dyDescent="0.25">
      <c r="T77" s="6">
        <v>0</v>
      </c>
      <c r="U77" s="2">
        <v>4</v>
      </c>
    </row>
    <row r="78" spans="1:21" x14ac:dyDescent="0.25">
      <c r="A78" s="26" t="s">
        <v>7</v>
      </c>
      <c r="B78" s="25" t="s">
        <v>55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1" t="s">
        <v>4</v>
      </c>
      <c r="Q78" s="11" t="s">
        <v>3</v>
      </c>
      <c r="R78" s="11" t="s">
        <v>2</v>
      </c>
      <c r="S78" s="11" t="s">
        <v>1</v>
      </c>
      <c r="T78" s="11" t="s">
        <v>0</v>
      </c>
    </row>
    <row r="79" spans="1:21" x14ac:dyDescent="0.25">
      <c r="B79" s="10" t="s">
        <v>56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2"/>
      <c r="Q79" s="21"/>
      <c r="R79" s="21"/>
      <c r="S79" s="7">
        <v>3</v>
      </c>
      <c r="T79" s="7"/>
    </row>
    <row r="80" spans="1:21" x14ac:dyDescent="0.25">
      <c r="B80" s="10" t="s">
        <v>57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2"/>
      <c r="Q80" s="21"/>
      <c r="R80" s="21"/>
      <c r="S80" s="7">
        <v>3</v>
      </c>
      <c r="T80" s="7"/>
    </row>
    <row r="81" spans="1:22" x14ac:dyDescent="0.25">
      <c r="B81" s="10" t="s">
        <v>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2"/>
      <c r="Q81" s="21"/>
      <c r="R81" s="21"/>
      <c r="S81" s="7">
        <v>3</v>
      </c>
      <c r="T81" s="7"/>
    </row>
    <row r="82" spans="1:22" x14ac:dyDescent="0.25">
      <c r="B82" s="24"/>
      <c r="T82" s="6">
        <v>0</v>
      </c>
      <c r="U82" s="2">
        <v>9</v>
      </c>
    </row>
    <row r="84" spans="1:22" x14ac:dyDescent="0.25">
      <c r="B84" s="20" t="s">
        <v>82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T84" s="6">
        <f>T82</f>
        <v>0</v>
      </c>
      <c r="U84" s="2">
        <v>9</v>
      </c>
    </row>
    <row r="85" spans="1:22" ht="15.75" thickBot="1" x14ac:dyDescent="0.3"/>
    <row r="86" spans="1:22" ht="16.5" thickBot="1" x14ac:dyDescent="0.3">
      <c r="A86" s="18">
        <v>3</v>
      </c>
      <c r="B86" s="17" t="s">
        <v>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15"/>
      <c r="R86" s="15"/>
      <c r="S86" s="15"/>
      <c r="T86" s="15"/>
      <c r="U86" s="14"/>
      <c r="V86" s="13">
        <f>T95</f>
        <v>0</v>
      </c>
    </row>
    <row r="87" spans="1:22" x14ac:dyDescent="0.25">
      <c r="B87" s="12" t="s">
        <v>5</v>
      </c>
      <c r="P87" s="11" t="s">
        <v>4</v>
      </c>
      <c r="Q87" s="11" t="s">
        <v>3</v>
      </c>
      <c r="R87" s="11" t="s">
        <v>2</v>
      </c>
      <c r="S87" s="11" t="s">
        <v>1</v>
      </c>
      <c r="T87" s="11" t="s">
        <v>0</v>
      </c>
    </row>
    <row r="88" spans="1:22" x14ac:dyDescent="0.25">
      <c r="B88" s="10" t="s">
        <v>73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8">
        <f t="shared" ref="P88:P94" si="9">SUM(C88:O88)</f>
        <v>0</v>
      </c>
      <c r="Q88" s="7">
        <v>0.5</v>
      </c>
      <c r="R88" s="61">
        <f t="shared" ref="R88:R94" si="10">P88*Q88</f>
        <v>0</v>
      </c>
      <c r="S88" s="62">
        <v>1</v>
      </c>
      <c r="T88" s="8">
        <f t="shared" ref="T88:T94" si="11">R88</f>
        <v>0</v>
      </c>
      <c r="U88" s="1"/>
    </row>
    <row r="89" spans="1:22" x14ac:dyDescent="0.25">
      <c r="B89" s="10" t="s">
        <v>83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8">
        <f t="shared" si="9"/>
        <v>0</v>
      </c>
      <c r="Q89" s="7">
        <v>1</v>
      </c>
      <c r="R89" s="61">
        <f t="shared" si="10"/>
        <v>0</v>
      </c>
      <c r="S89" s="63">
        <v>3</v>
      </c>
      <c r="T89" s="8">
        <f t="shared" si="11"/>
        <v>0</v>
      </c>
      <c r="U89" s="1"/>
    </row>
    <row r="90" spans="1:22" x14ac:dyDescent="0.25">
      <c r="B90" s="10" t="s">
        <v>74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8">
        <f t="shared" si="9"/>
        <v>0</v>
      </c>
      <c r="Q90" s="7">
        <v>0.5</v>
      </c>
      <c r="R90" s="61">
        <f t="shared" si="10"/>
        <v>0</v>
      </c>
      <c r="S90" s="63">
        <v>2</v>
      </c>
      <c r="T90" s="8">
        <f t="shared" si="11"/>
        <v>0</v>
      </c>
      <c r="U90" s="1"/>
    </row>
    <row r="91" spans="1:22" x14ac:dyDescent="0.25">
      <c r="B91" s="10" t="s">
        <v>84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8">
        <f t="shared" si="9"/>
        <v>0</v>
      </c>
      <c r="Q91" s="7">
        <v>0.25</v>
      </c>
      <c r="R91" s="61">
        <f t="shared" si="10"/>
        <v>0</v>
      </c>
      <c r="S91" s="63">
        <v>1</v>
      </c>
      <c r="T91" s="8">
        <f t="shared" si="11"/>
        <v>0</v>
      </c>
      <c r="U91" s="1"/>
    </row>
    <row r="92" spans="1:22" x14ac:dyDescent="0.25">
      <c r="B92" s="10" t="s">
        <v>85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8">
        <f t="shared" si="9"/>
        <v>0</v>
      </c>
      <c r="Q92" s="7">
        <v>0.15</v>
      </c>
      <c r="R92" s="61">
        <f t="shared" si="10"/>
        <v>0</v>
      </c>
      <c r="S92" s="63">
        <v>4</v>
      </c>
      <c r="T92" s="8">
        <f t="shared" si="11"/>
        <v>0</v>
      </c>
      <c r="U92" s="1"/>
    </row>
    <row r="93" spans="1:22" x14ac:dyDescent="0.25">
      <c r="B93" s="10" t="s">
        <v>86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8">
        <f t="shared" si="9"/>
        <v>0</v>
      </c>
      <c r="Q93" s="7">
        <v>0.2</v>
      </c>
      <c r="R93" s="61">
        <f t="shared" si="10"/>
        <v>0</v>
      </c>
      <c r="S93" s="63">
        <v>1</v>
      </c>
      <c r="T93" s="8">
        <f t="shared" si="11"/>
        <v>0</v>
      </c>
      <c r="U93" s="1"/>
    </row>
    <row r="94" spans="1:22" x14ac:dyDescent="0.25">
      <c r="B94" s="10" t="s">
        <v>87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8">
        <f t="shared" si="9"/>
        <v>0</v>
      </c>
      <c r="Q94" s="7">
        <v>0.2</v>
      </c>
      <c r="R94" s="61">
        <f t="shared" si="10"/>
        <v>0</v>
      </c>
      <c r="S94" s="64">
        <v>1</v>
      </c>
      <c r="T94" s="8">
        <f t="shared" si="11"/>
        <v>0</v>
      </c>
      <c r="U94" s="1"/>
    </row>
    <row r="95" spans="1:22" x14ac:dyDescent="0.25">
      <c r="T95" s="6">
        <v>0</v>
      </c>
      <c r="U95" s="2">
        <v>5</v>
      </c>
    </row>
    <row r="96" spans="1:22" ht="15.75" thickBot="1" x14ac:dyDescent="0.3"/>
    <row r="97" spans="1:22" ht="16.5" thickBot="1" x14ac:dyDescent="0.3">
      <c r="A97" s="18">
        <v>4</v>
      </c>
      <c r="B97" s="17" t="s">
        <v>88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15"/>
      <c r="R97" s="15"/>
      <c r="S97" s="15"/>
      <c r="T97" s="15"/>
      <c r="U97" s="14"/>
      <c r="V97" s="13">
        <v>0</v>
      </c>
    </row>
  </sheetData>
  <mergeCells count="6">
    <mergeCell ref="C2:U2"/>
    <mergeCell ref="C3:U3"/>
    <mergeCell ref="C4:U4"/>
    <mergeCell ref="C5:U5"/>
    <mergeCell ref="C8:U8"/>
    <mergeCell ref="C6:U6"/>
  </mergeCells>
  <conditionalFormatting sqref="T19">
    <cfRule type="cellIs" dxfId="34" priority="54" operator="greaterThan">
      <formula>$U$19</formula>
    </cfRule>
  </conditionalFormatting>
  <conditionalFormatting sqref="U1:U5 U7 U9:U96 U98:U65525">
    <cfRule type="cellIs" dxfId="33" priority="53" operator="greaterThan">
      <formula>0</formula>
    </cfRule>
  </conditionalFormatting>
  <conditionalFormatting sqref="T27">
    <cfRule type="cellIs" dxfId="32" priority="52" operator="greaterThan">
      <formula>$U$19</formula>
    </cfRule>
  </conditionalFormatting>
  <conditionalFormatting sqref="T33">
    <cfRule type="cellIs" dxfId="31" priority="50" operator="greaterThan">
      <formula>$U$33</formula>
    </cfRule>
    <cfRule type="cellIs" dxfId="30" priority="51" operator="greaterThan">
      <formula>$U$19</formula>
    </cfRule>
  </conditionalFormatting>
  <conditionalFormatting sqref="T33">
    <cfRule type="cellIs" dxfId="29" priority="49" operator="greaterThan">
      <formula>$U$19</formula>
    </cfRule>
  </conditionalFormatting>
  <conditionalFormatting sqref="T37">
    <cfRule type="cellIs" dxfId="28" priority="48" operator="greaterThan">
      <formula>$U$37</formula>
    </cfRule>
  </conditionalFormatting>
  <conditionalFormatting sqref="T41">
    <cfRule type="cellIs" dxfId="27" priority="47" operator="greaterThan">
      <formula>$U$41</formula>
    </cfRule>
  </conditionalFormatting>
  <conditionalFormatting sqref="T55">
    <cfRule type="cellIs" dxfId="26" priority="46" operator="greaterThan">
      <formula>$U$55</formula>
    </cfRule>
  </conditionalFormatting>
  <conditionalFormatting sqref="T61">
    <cfRule type="cellIs" dxfId="25" priority="45" operator="greaterThan">
      <formula>$U$61</formula>
    </cfRule>
  </conditionalFormatting>
  <conditionalFormatting sqref="R63">
    <cfRule type="cellIs" dxfId="24" priority="44" operator="greaterThan">
      <formula>$S$63</formula>
    </cfRule>
  </conditionalFormatting>
  <conditionalFormatting sqref="R64">
    <cfRule type="cellIs" dxfId="23" priority="43" operator="greaterThan">
      <formula>$S$64</formula>
    </cfRule>
  </conditionalFormatting>
  <conditionalFormatting sqref="R65">
    <cfRule type="cellIs" dxfId="22" priority="42" operator="greaterThan">
      <formula>$S$65</formula>
    </cfRule>
  </conditionalFormatting>
  <conditionalFormatting sqref="R66">
    <cfRule type="cellIs" dxfId="21" priority="41" operator="greaterThan">
      <formula>$S$66</formula>
    </cfRule>
  </conditionalFormatting>
  <conditionalFormatting sqref="R67">
    <cfRule type="cellIs" dxfId="20" priority="40" operator="greaterThan">
      <formula>$S$67</formula>
    </cfRule>
  </conditionalFormatting>
  <conditionalFormatting sqref="T73">
    <cfRule type="cellIs" dxfId="19" priority="33" operator="greaterThan">
      <formula>$U$73</formula>
    </cfRule>
  </conditionalFormatting>
  <conditionalFormatting sqref="R76">
    <cfRule type="cellIs" dxfId="18" priority="32" operator="greaterThan">
      <formula>$S$76</formula>
    </cfRule>
  </conditionalFormatting>
  <conditionalFormatting sqref="T77">
    <cfRule type="cellIs" dxfId="17" priority="31" operator="greaterThan">
      <formula>$U$77</formula>
    </cfRule>
  </conditionalFormatting>
  <conditionalFormatting sqref="T82">
    <cfRule type="cellIs" dxfId="16" priority="30" operator="greaterThan">
      <formula>$U$82</formula>
    </cfRule>
  </conditionalFormatting>
  <conditionalFormatting sqref="R91 R94">
    <cfRule type="cellIs" dxfId="15" priority="28" operator="greaterThan">
      <formula>#REF!</formula>
    </cfRule>
  </conditionalFormatting>
  <conditionalFormatting sqref="T84">
    <cfRule type="cellIs" dxfId="14" priority="23" operator="greaterThan">
      <formula>$U$84</formula>
    </cfRule>
  </conditionalFormatting>
  <conditionalFormatting sqref="R88:R94">
    <cfRule type="cellIs" dxfId="13" priority="22" operator="greaterThan">
      <formula>#REF!</formula>
    </cfRule>
  </conditionalFormatting>
  <conditionalFormatting sqref="R89">
    <cfRule type="cellIs" dxfId="12" priority="21" operator="greaterThan">
      <formula>#REF!</formula>
    </cfRule>
  </conditionalFormatting>
  <conditionalFormatting sqref="R90">
    <cfRule type="cellIs" dxfId="11" priority="20" operator="greaterThan">
      <formula>#REF!</formula>
    </cfRule>
  </conditionalFormatting>
  <conditionalFormatting sqref="R91">
    <cfRule type="cellIs" dxfId="10" priority="19" operator="greaterThan">
      <formula>#REF!</formula>
    </cfRule>
  </conditionalFormatting>
  <conditionalFormatting sqref="R92:R93">
    <cfRule type="cellIs" dxfId="9" priority="18" operator="greaterThan">
      <formula>#REF!</formula>
    </cfRule>
  </conditionalFormatting>
  <conditionalFormatting sqref="R94">
    <cfRule type="cellIs" dxfId="8" priority="17" operator="greaterThan">
      <formula>#REF!</formula>
    </cfRule>
  </conditionalFormatting>
  <conditionalFormatting sqref="T95">
    <cfRule type="cellIs" dxfId="7" priority="15" operator="greaterThan">
      <formula>$U$95</formula>
    </cfRule>
    <cfRule type="cellIs" dxfId="6" priority="16" operator="greaterThan">
      <formula>$U$84</formula>
    </cfRule>
  </conditionalFormatting>
  <conditionalFormatting sqref="U87:U95">
    <cfRule type="cellIs" dxfId="5" priority="14" operator="greaterThan">
      <formula>0</formula>
    </cfRule>
  </conditionalFormatting>
  <conditionalFormatting sqref="R88:R94">
    <cfRule type="cellIs" dxfId="4" priority="13" operator="greaterThan">
      <formula>#REF!</formula>
    </cfRule>
  </conditionalFormatting>
  <conditionalFormatting sqref="R89">
    <cfRule type="cellIs" dxfId="3" priority="12" operator="greaterThan">
      <formula>#REF!</formula>
    </cfRule>
  </conditionalFormatting>
  <conditionalFormatting sqref="R90:R91">
    <cfRule type="cellIs" dxfId="2" priority="11" operator="greaterThan">
      <formula>#REF!</formula>
    </cfRule>
  </conditionalFormatting>
  <conditionalFormatting sqref="U6">
    <cfRule type="cellIs" dxfId="1" priority="6" operator="greaterThan">
      <formula>0</formula>
    </cfRule>
  </conditionalFormatting>
  <conditionalFormatting sqref="U97">
    <cfRule type="cellIs" dxfId="0" priority="1" operator="greaterThan">
      <formula>0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CIENCIAS SALUD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Luque Fernández</dc:creator>
  <cp:lastModifiedBy>inves</cp:lastModifiedBy>
  <cp:lastPrinted>2012-10-04T11:43:38Z</cp:lastPrinted>
  <dcterms:created xsi:type="dcterms:W3CDTF">2012-01-17T13:20:03Z</dcterms:created>
  <dcterms:modified xsi:type="dcterms:W3CDTF">2012-11-06T12:42:45Z</dcterms:modified>
</cp:coreProperties>
</file>